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 C\OneDrive - PAD Consulting\PAD - Partners &amp; Alliance Development\PAD OFFRE\Programme d'accompagnement\Alignement de l'organisation\"/>
    </mc:Choice>
  </mc:AlternateContent>
  <bookViews>
    <workbookView xWindow="360" yWindow="330" windowWidth="23475" windowHeight="9750"/>
  </bookViews>
  <sheets>
    <sheet name="Effet de levier Direct-Indirect" sheetId="1" r:id="rId1"/>
  </sheets>
  <definedNames>
    <definedName name="_xlnm.Print_Area" localSheetId="0">'Effet de levier Direct-Indirect'!$A$1:$L$50</definedName>
  </definedNames>
  <calcPr calcId="152511"/>
</workbook>
</file>

<file path=xl/calcChain.xml><?xml version="1.0" encoding="utf-8"?>
<calcChain xmlns="http://schemas.openxmlformats.org/spreadsheetml/2006/main">
  <c r="E32" i="1" l="1"/>
  <c r="E33" i="1" s="1"/>
  <c r="E30" i="1"/>
  <c r="E29" i="1"/>
  <c r="E31" i="1" s="1"/>
  <c r="C32" i="1"/>
  <c r="C30" i="1"/>
  <c r="C29" i="1"/>
  <c r="C31" i="1" s="1"/>
  <c r="E37" i="1"/>
  <c r="D31" i="1"/>
  <c r="D33" i="1" s="1"/>
  <c r="D39" i="1" s="1"/>
  <c r="C33" i="1" l="1"/>
  <c r="C37" i="1"/>
  <c r="C35" i="1"/>
  <c r="F33" i="1" l="1"/>
  <c r="E36" i="1"/>
  <c r="E39" i="1" s="1"/>
  <c r="C36" i="1"/>
  <c r="C39" i="1" s="1"/>
  <c r="F31" i="1"/>
  <c r="F39" i="1" l="1"/>
</calcChain>
</file>

<file path=xl/sharedStrings.xml><?xml version="1.0" encoding="utf-8"?>
<sst xmlns="http://schemas.openxmlformats.org/spreadsheetml/2006/main" count="36" uniqueCount="35">
  <si>
    <t>Simulation entre business direct et indirect</t>
  </si>
  <si>
    <t xml:space="preserve">Hypothèses: </t>
  </si>
  <si>
    <t>Exemple</t>
  </si>
  <si>
    <t>Cost of goods</t>
  </si>
  <si>
    <t>SG&amp;A et marketing: budget proportionnel au CA</t>
  </si>
  <si>
    <t>Revenu commercial Direct</t>
  </si>
  <si>
    <t>Discount</t>
  </si>
  <si>
    <t>Cost of Sales</t>
  </si>
  <si>
    <t>Net margin</t>
  </si>
  <si>
    <t>KPIs</t>
  </si>
  <si>
    <t xml:space="preserve">CA </t>
  </si>
  <si>
    <t>Productivité</t>
  </si>
  <si>
    <t>Combien de BPs pour égaler le CA d'un direct sales ?</t>
  </si>
  <si>
    <t xml:space="preserve">Pour le même coût d'un commercial direct et indirect, quel est le rapport du CA net généré par chacun d'eux ? </t>
  </si>
  <si>
    <t>Business case avec chiffres réels</t>
  </si>
  <si>
    <t>Revenu channel manager</t>
  </si>
  <si>
    <t>CA brut / deal</t>
  </si>
  <si>
    <t>Nbre moyen d'affaires</t>
  </si>
  <si>
    <t xml:space="preserve">CA Total </t>
  </si>
  <si>
    <t>CA net / deal</t>
  </si>
  <si>
    <t>Taux de discount en direct</t>
  </si>
  <si>
    <t>Taux de discount du partenaire</t>
  </si>
  <si>
    <t>Nombre de deals signés par commercial partenaire</t>
  </si>
  <si>
    <t xml:space="preserve">Cost of sales direct / indirect: </t>
  </si>
  <si>
    <t>Marketing / SG&amp;A</t>
  </si>
  <si>
    <t>commerciaux chez les partenaires pour le même CA net !</t>
  </si>
  <si>
    <t xml:space="preserve">Cet exercice permet de simuler l'effet de levier entre direct et indirect  </t>
  </si>
  <si>
    <t>Taux multiplicateur</t>
  </si>
  <si>
    <t xml:space="preserve">Effet de levier </t>
  </si>
  <si>
    <t xml:space="preserve">CA brut moyen par deal par un commercial direct </t>
  </si>
  <si>
    <t>CA brut moyen par deal par le commercial d'un partenaire</t>
  </si>
  <si>
    <t>Nombre de commerciaux actifs par partenaire</t>
  </si>
  <si>
    <t>Nombre de partenaires actifs gérés par un channel manager</t>
  </si>
  <si>
    <t xml:space="preserve">Soit plus de 8 commerciaux directs pour égaler la marge dégagée par un seul channel manager </t>
  </si>
  <si>
    <t>Nombre de deals signé 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</si>
</sst>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color indexed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61"/>
      <name val="Arial"/>
      <family val="2"/>
    </font>
    <font>
      <b/>
      <sz val="10"/>
      <color indexed="61"/>
      <name val="Arial"/>
      <family val="2"/>
    </font>
    <font>
      <i/>
      <sz val="10"/>
      <color indexed="2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5" borderId="0" applyNumberFormat="0" applyBorder="0" applyAlignment="0" applyProtection="0"/>
    <xf numFmtId="0" fontId="15" fillId="18" borderId="16" applyNumberFormat="0" applyAlignment="0" applyProtection="0"/>
    <xf numFmtId="0" fontId="16" fillId="19" borderId="17" applyNumberFormat="0" applyAlignment="0" applyProtection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16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2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2" fillId="21" borderId="22" applyNumberFormat="0" applyFont="0" applyAlignment="0" applyProtection="0"/>
    <xf numFmtId="0" fontId="26" fillId="18" borderId="23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0" fillId="0" borderId="0" xfId="0" applyFill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4" fillId="0" borderId="4" xfId="0" applyFont="1" applyBorder="1"/>
    <xf numFmtId="0" fontId="0" fillId="0" borderId="0" xfId="0" applyBorder="1"/>
    <xf numFmtId="0" fontId="0" fillId="0" borderId="5" xfId="0" applyBorder="1"/>
    <xf numFmtId="0" fontId="7" fillId="0" borderId="4" xfId="0" applyFont="1" applyBorder="1"/>
    <xf numFmtId="0" fontId="8" fillId="0" borderId="5" xfId="0" applyFont="1" applyBorder="1"/>
    <xf numFmtId="0" fontId="8" fillId="0" borderId="4" xfId="0" applyFont="1" applyBorder="1"/>
    <xf numFmtId="1" fontId="4" fillId="0" borderId="5" xfId="0" applyNumberFormat="1" applyFont="1" applyBorder="1" applyAlignment="1">
      <alignment horizontal="center"/>
    </xf>
    <xf numFmtId="0" fontId="8" fillId="0" borderId="7" xfId="0" applyFont="1" applyBorder="1"/>
    <xf numFmtId="0" fontId="0" fillId="0" borderId="8" xfId="0" applyBorder="1"/>
    <xf numFmtId="0" fontId="8" fillId="0" borderId="9" xfId="0" applyFont="1" applyBorder="1"/>
    <xf numFmtId="9" fontId="4" fillId="0" borderId="9" xfId="0" applyNumberFormat="1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9" fontId="0" fillId="0" borderId="0" xfId="0" applyNumberFormat="1" applyBorder="1" applyAlignment="1">
      <alignment horizontal="center"/>
    </xf>
    <xf numFmtId="0" fontId="5" fillId="0" borderId="0" xfId="0" applyFont="1"/>
    <xf numFmtId="0" fontId="10" fillId="2" borderId="10" xfId="0" applyFont="1" applyFill="1" applyBorder="1"/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10" fillId="0" borderId="14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0" xfId="0" applyFont="1" applyBorder="1"/>
    <xf numFmtId="2" fontId="8" fillId="3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0" fillId="0" borderId="6" xfId="0" applyFont="1" applyBorder="1"/>
    <xf numFmtId="0" fontId="10" fillId="0" borderId="15" xfId="0" applyFont="1" applyBorder="1"/>
    <xf numFmtId="0" fontId="0" fillId="0" borderId="0" xfId="0" applyAlignment="1">
      <alignment horizontal="right"/>
    </xf>
    <xf numFmtId="2" fontId="11" fillId="0" borderId="0" xfId="0" applyNumberFormat="1" applyFont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5" xfId="0" applyNumberFormat="1" applyFont="1" applyBorder="1" applyAlignment="1">
      <alignment horizontal="center"/>
    </xf>
    <xf numFmtId="0" fontId="8" fillId="0" borderId="14" xfId="0" applyFont="1" applyBorder="1"/>
    <xf numFmtId="2" fontId="8" fillId="3" borderId="15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 vertical="center"/>
    </xf>
    <xf numFmtId="0" fontId="6" fillId="0" borderId="0" xfId="0" applyFont="1" applyFill="1" applyAlignment="1"/>
    <xf numFmtId="0" fontId="0" fillId="0" borderId="0" xfId="0" applyFill="1" applyAlignment="1"/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9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 applyBorder="1"/>
    <xf numFmtId="0" fontId="29" fillId="0" borderId="5" xfId="0" applyFont="1" applyBorder="1"/>
    <xf numFmtId="0" fontId="29" fillId="0" borderId="5" xfId="0" applyFont="1" applyBorder="1" applyAlignment="1">
      <alignment horizontal="center"/>
    </xf>
    <xf numFmtId="9" fontId="29" fillId="0" borderId="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</cellXfs>
  <cellStyles count="6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Euro" xfId="22"/>
    <cellStyle name="Explanatory Text" xfId="23"/>
    <cellStyle name="Good" xfId="24"/>
    <cellStyle name="Heading 1" xfId="25"/>
    <cellStyle name="Heading 2" xfId="26"/>
    <cellStyle name="Heading 3" xfId="27"/>
    <cellStyle name="Heading 4" xfId="28"/>
    <cellStyle name="Input" xfId="29"/>
    <cellStyle name="Lien hypertexte 2" xfId="30"/>
    <cellStyle name="Linked Cell" xfId="31"/>
    <cellStyle name="Milliers 2" xfId="32"/>
    <cellStyle name="Milliers 3" xfId="33"/>
    <cellStyle name="Monétaire 2" xfId="34"/>
    <cellStyle name="Neutral" xfId="35"/>
    <cellStyle name="Normal" xfId="0" builtinId="0"/>
    <cellStyle name="Normal 2" xfId="36"/>
    <cellStyle name="Normal 2 2" xfId="37"/>
    <cellStyle name="Normal 2 3" xfId="38"/>
    <cellStyle name="Normal 2 4" xfId="39"/>
    <cellStyle name="Normal 3" xfId="40"/>
    <cellStyle name="Normal 3 2" xfId="41"/>
    <cellStyle name="Normal 3 2 2" xfId="42"/>
    <cellStyle name="Normal 3 2 3" xfId="43"/>
    <cellStyle name="Normal 3 2 4" xfId="44"/>
    <cellStyle name="Normal 3 3" xfId="45"/>
    <cellStyle name="Normal 3 4" xfId="46"/>
    <cellStyle name="Normal 3 5" xfId="47"/>
    <cellStyle name="Normal 3 6" xfId="48"/>
    <cellStyle name="Normal 4" xfId="49"/>
    <cellStyle name="Normal 5" xfId="50"/>
    <cellStyle name="Normal 5 2" xfId="51"/>
    <cellStyle name="Normal 6" xfId="52"/>
    <cellStyle name="Normal 7" xfId="53"/>
    <cellStyle name="Normal 8" xfId="54"/>
    <cellStyle name="Note" xfId="55"/>
    <cellStyle name="Output" xfId="56"/>
    <cellStyle name="Pourcentage 2" xfId="57"/>
    <cellStyle name="Title" xfId="58"/>
    <cellStyle name="Warning Text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0</xdr:row>
      <xdr:rowOff>419100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5" zoomScale="146" workbookViewId="0">
      <selection activeCell="D50" sqref="D50"/>
    </sheetView>
  </sheetViews>
  <sheetFormatPr baseColWidth="10" defaultColWidth="9.140625" defaultRowHeight="12.75" x14ac:dyDescent="0.2"/>
  <cols>
    <col min="1" max="1" width="9.140625" customWidth="1"/>
    <col min="2" max="2" width="12.7109375" customWidth="1"/>
    <col min="3" max="3" width="11.5703125" customWidth="1"/>
    <col min="4" max="4" width="9.140625" customWidth="1"/>
    <col min="5" max="5" width="10.7109375" customWidth="1"/>
    <col min="6" max="6" width="10.140625" customWidth="1"/>
    <col min="7" max="10" width="9.140625" customWidth="1"/>
    <col min="11" max="11" width="9.42578125" customWidth="1"/>
    <col min="12" max="12" width="24.85546875" customWidth="1"/>
  </cols>
  <sheetData>
    <row r="1" spans="1:10" ht="36" customHeight="1" x14ac:dyDescent="0.2"/>
    <row r="2" spans="1:10" ht="23.25" x14ac:dyDescent="0.35">
      <c r="B2" s="1" t="s">
        <v>0</v>
      </c>
      <c r="C2" s="2"/>
      <c r="D2" s="2"/>
      <c r="E2" s="2"/>
      <c r="F2" s="2"/>
      <c r="G2" s="2"/>
      <c r="H2" s="2"/>
      <c r="I2" s="2"/>
    </row>
    <row r="4" spans="1:10" x14ac:dyDescent="0.2">
      <c r="B4" s="69" t="s">
        <v>26</v>
      </c>
      <c r="C4" s="4"/>
      <c r="D4" s="4"/>
      <c r="E4" s="4"/>
      <c r="F4" s="4"/>
      <c r="G4" s="4"/>
      <c r="H4" s="4"/>
    </row>
    <row r="5" spans="1:10" x14ac:dyDescent="0.2">
      <c r="A5" s="3"/>
      <c r="C5" s="4"/>
      <c r="D5" s="4"/>
      <c r="E5" s="4"/>
      <c r="F5" s="4"/>
      <c r="G5" s="4"/>
      <c r="H5" s="4"/>
    </row>
    <row r="6" spans="1:10" ht="17.25" customHeight="1" x14ac:dyDescent="0.2">
      <c r="C6" s="4"/>
      <c r="D6" s="4"/>
      <c r="E6" s="4"/>
      <c r="F6" s="4"/>
      <c r="G6" s="4"/>
      <c r="H6" s="4"/>
      <c r="I6" t="s">
        <v>14</v>
      </c>
    </row>
    <row r="8" spans="1:10" ht="13.5" thickBot="1" x14ac:dyDescent="0.25"/>
    <row r="9" spans="1:10" ht="13.5" thickBot="1" x14ac:dyDescent="0.25">
      <c r="B9" s="5" t="s">
        <v>1</v>
      </c>
      <c r="C9" s="6"/>
      <c r="D9" s="6"/>
      <c r="E9" s="6"/>
      <c r="F9" s="6"/>
      <c r="G9" s="6"/>
      <c r="H9" s="6"/>
      <c r="I9" s="7"/>
      <c r="J9" s="8" t="s">
        <v>2</v>
      </c>
    </row>
    <row r="10" spans="1:10" x14ac:dyDescent="0.2">
      <c r="B10" s="49"/>
      <c r="C10" s="10"/>
      <c r="D10" s="10"/>
      <c r="E10" s="10"/>
      <c r="F10" s="10"/>
      <c r="G10" s="10"/>
      <c r="H10" s="10"/>
      <c r="I10" s="11"/>
      <c r="J10" s="50"/>
    </row>
    <row r="11" spans="1:10" x14ac:dyDescent="0.2">
      <c r="B11" s="59" t="s">
        <v>29</v>
      </c>
      <c r="C11" s="56"/>
      <c r="D11" s="56"/>
      <c r="E11" s="56"/>
      <c r="F11" s="56"/>
      <c r="G11" s="56"/>
      <c r="H11" s="56"/>
      <c r="I11" s="57"/>
      <c r="J11" s="58">
        <v>100</v>
      </c>
    </row>
    <row r="12" spans="1:10" x14ac:dyDescent="0.2">
      <c r="B12" s="59" t="s">
        <v>20</v>
      </c>
      <c r="C12" s="56"/>
      <c r="D12" s="56"/>
      <c r="E12" s="56"/>
      <c r="F12" s="56"/>
      <c r="G12" s="56"/>
      <c r="H12" s="56"/>
      <c r="I12" s="57"/>
      <c r="J12" s="60">
        <v>0.2</v>
      </c>
    </row>
    <row r="13" spans="1:10" x14ac:dyDescent="0.2">
      <c r="B13" s="59" t="s">
        <v>34</v>
      </c>
      <c r="C13" s="56"/>
      <c r="D13" s="56"/>
      <c r="E13" s="56"/>
      <c r="F13" s="56"/>
      <c r="G13" s="56"/>
      <c r="H13" s="56"/>
      <c r="I13" s="57"/>
      <c r="J13" s="61">
        <v>10</v>
      </c>
    </row>
    <row r="14" spans="1:10" x14ac:dyDescent="0.2">
      <c r="B14" s="49"/>
      <c r="C14" s="10"/>
      <c r="D14" s="10"/>
      <c r="E14" s="10"/>
      <c r="F14" s="10"/>
      <c r="G14" s="10"/>
      <c r="H14" s="10"/>
      <c r="I14" s="11"/>
      <c r="J14" s="50"/>
    </row>
    <row r="15" spans="1:10" x14ac:dyDescent="0.2">
      <c r="B15" s="62" t="s">
        <v>30</v>
      </c>
      <c r="C15" s="63"/>
      <c r="D15" s="63"/>
      <c r="E15" s="63"/>
      <c r="F15" s="63"/>
      <c r="G15" s="63"/>
      <c r="H15" s="63"/>
      <c r="I15" s="64"/>
      <c r="J15" s="65">
        <v>80</v>
      </c>
    </row>
    <row r="16" spans="1:10" x14ac:dyDescent="0.2">
      <c r="B16" s="62" t="s">
        <v>21</v>
      </c>
      <c r="C16" s="63"/>
      <c r="D16" s="63"/>
      <c r="E16" s="63"/>
      <c r="F16" s="63"/>
      <c r="G16" s="63"/>
      <c r="H16" s="63"/>
      <c r="I16" s="64"/>
      <c r="J16" s="66">
        <v>0.4</v>
      </c>
    </row>
    <row r="17" spans="2:12" x14ac:dyDescent="0.2">
      <c r="B17" s="62" t="s">
        <v>22</v>
      </c>
      <c r="C17" s="63"/>
      <c r="D17" s="63"/>
      <c r="E17" s="63"/>
      <c r="F17" s="63"/>
      <c r="G17" s="63"/>
      <c r="H17" s="63"/>
      <c r="I17" s="64"/>
      <c r="J17" s="65">
        <v>5</v>
      </c>
    </row>
    <row r="18" spans="2:12" x14ac:dyDescent="0.2">
      <c r="B18" s="49"/>
      <c r="C18" s="10"/>
      <c r="D18" s="10"/>
      <c r="E18" s="10"/>
      <c r="F18" s="10"/>
      <c r="G18" s="10"/>
      <c r="H18" s="10"/>
      <c r="I18" s="11"/>
      <c r="J18" s="50"/>
    </row>
    <row r="19" spans="2:12" x14ac:dyDescent="0.2">
      <c r="B19" s="62" t="s">
        <v>32</v>
      </c>
      <c r="C19" s="63"/>
      <c r="D19" s="63"/>
      <c r="E19" s="63"/>
      <c r="F19" s="63"/>
      <c r="G19" s="63"/>
      <c r="H19" s="63"/>
      <c r="I19" s="64"/>
      <c r="J19" s="65">
        <v>15</v>
      </c>
    </row>
    <row r="20" spans="2:12" x14ac:dyDescent="0.2">
      <c r="B20" s="62" t="s">
        <v>31</v>
      </c>
      <c r="C20" s="63"/>
      <c r="D20" s="63"/>
      <c r="E20" s="63"/>
      <c r="F20" s="63"/>
      <c r="G20" s="63"/>
      <c r="H20" s="63"/>
      <c r="I20" s="64"/>
      <c r="J20" s="65">
        <v>2</v>
      </c>
    </row>
    <row r="21" spans="2:12" x14ac:dyDescent="0.2">
      <c r="B21" s="49"/>
      <c r="C21" s="10"/>
      <c r="D21" s="10"/>
      <c r="E21" s="10"/>
      <c r="F21" s="10"/>
      <c r="G21" s="10"/>
      <c r="H21" s="10"/>
      <c r="I21" s="11"/>
      <c r="J21" s="50"/>
    </row>
    <row r="22" spans="2:12" x14ac:dyDescent="0.2">
      <c r="B22" s="12"/>
      <c r="C22" s="10"/>
      <c r="D22" s="10"/>
      <c r="E22" s="10"/>
      <c r="F22" s="10"/>
      <c r="G22" s="10"/>
      <c r="H22" s="10"/>
      <c r="I22" s="13"/>
      <c r="J22" s="43"/>
    </row>
    <row r="23" spans="2:12" x14ac:dyDescent="0.2">
      <c r="B23" s="14" t="s">
        <v>23</v>
      </c>
      <c r="C23" s="10"/>
      <c r="D23" s="10"/>
      <c r="E23" s="10"/>
      <c r="F23" s="10"/>
      <c r="G23" s="10"/>
      <c r="H23" s="10"/>
      <c r="I23" s="13"/>
      <c r="J23" s="15">
        <v>20</v>
      </c>
    </row>
    <row r="24" spans="2:12" x14ac:dyDescent="0.2">
      <c r="B24" s="9" t="s">
        <v>3</v>
      </c>
      <c r="C24" s="10"/>
      <c r="D24" s="10"/>
      <c r="E24" s="10"/>
      <c r="F24" s="10"/>
      <c r="G24" s="10"/>
      <c r="H24" s="10"/>
      <c r="I24" s="13"/>
      <c r="J24" s="15">
        <v>20</v>
      </c>
    </row>
    <row r="25" spans="2:12" ht="13.5" thickBot="1" x14ac:dyDescent="0.25">
      <c r="B25" s="16" t="s">
        <v>4</v>
      </c>
      <c r="C25" s="17"/>
      <c r="D25" s="17"/>
      <c r="E25" s="17"/>
      <c r="F25" s="17"/>
      <c r="G25" s="17"/>
      <c r="H25" s="17"/>
      <c r="I25" s="18"/>
      <c r="J25" s="19">
        <v>0.1</v>
      </c>
    </row>
    <row r="26" spans="2:12" x14ac:dyDescent="0.2">
      <c r="B26" s="20"/>
      <c r="C26" s="10"/>
      <c r="D26" s="10"/>
      <c r="E26" s="10"/>
      <c r="F26" s="10"/>
      <c r="G26" s="10"/>
      <c r="H26" s="10"/>
      <c r="I26" s="21"/>
      <c r="J26" s="22"/>
    </row>
    <row r="27" spans="2:12" ht="18.75" thickBot="1" x14ac:dyDescent="0.3">
      <c r="C27" s="23"/>
      <c r="D27" s="23"/>
      <c r="E27" s="23"/>
    </row>
    <row r="28" spans="2:12" ht="39.75" thickTop="1" thickBot="1" x14ac:dyDescent="0.25">
      <c r="B28" s="24"/>
      <c r="C28" s="25" t="s">
        <v>5</v>
      </c>
      <c r="D28" s="26"/>
      <c r="E28" s="25" t="s">
        <v>15</v>
      </c>
      <c r="F28" s="27" t="s">
        <v>27</v>
      </c>
    </row>
    <row r="29" spans="2:12" ht="13.5" thickTop="1" x14ac:dyDescent="0.2">
      <c r="B29" s="67" t="s">
        <v>16</v>
      </c>
      <c r="C29" s="29">
        <f>J11</f>
        <v>100</v>
      </c>
      <c r="D29" s="30"/>
      <c r="E29" s="29">
        <f>J15</f>
        <v>80</v>
      </c>
      <c r="F29" s="31"/>
    </row>
    <row r="30" spans="2:12" x14ac:dyDescent="0.2">
      <c r="B30" s="67" t="s">
        <v>6</v>
      </c>
      <c r="C30" s="51">
        <f>J12</f>
        <v>0.2</v>
      </c>
      <c r="D30" s="30"/>
      <c r="E30" s="51">
        <f>J16</f>
        <v>0.4</v>
      </c>
      <c r="F30" s="31"/>
    </row>
    <row r="31" spans="2:12" ht="15.75" x14ac:dyDescent="0.25">
      <c r="B31" s="67" t="s">
        <v>19</v>
      </c>
      <c r="C31" s="40">
        <f>C29*(100%-J12)</f>
        <v>80</v>
      </c>
      <c r="D31" s="29">
        <f t="shared" ref="D31" si="0">D29*(100-D30)/100</f>
        <v>0</v>
      </c>
      <c r="E31" s="29">
        <f>E29*(100%-E30)</f>
        <v>48</v>
      </c>
      <c r="F31" s="45">
        <f xml:space="preserve"> ( C31/E31)</f>
        <v>1.6666666666666667</v>
      </c>
      <c r="G31" t="s">
        <v>25</v>
      </c>
      <c r="H31" s="34"/>
      <c r="I31" s="53"/>
      <c r="J31" s="53"/>
      <c r="K31" s="54"/>
      <c r="L31" s="35"/>
    </row>
    <row r="32" spans="2:12" ht="33" customHeight="1" x14ac:dyDescent="0.25">
      <c r="B32" s="46" t="s">
        <v>17</v>
      </c>
      <c r="C32" s="52">
        <f>J13</f>
        <v>10</v>
      </c>
      <c r="D32" s="30"/>
      <c r="E32" s="47">
        <f>J17*J19*J20</f>
        <v>150</v>
      </c>
      <c r="F32" s="55"/>
      <c r="H32" s="34"/>
      <c r="I32" s="41"/>
      <c r="J32" s="41"/>
      <c r="K32" s="42"/>
      <c r="L32" s="35"/>
    </row>
    <row r="33" spans="1:12" ht="15.75" x14ac:dyDescent="0.25">
      <c r="B33" s="44" t="s">
        <v>18</v>
      </c>
      <c r="C33" s="40">
        <f>C32*C31</f>
        <v>800</v>
      </c>
      <c r="D33" s="29">
        <f t="shared" ref="D33" si="1">D32*D31</f>
        <v>0</v>
      </c>
      <c r="E33" s="68">
        <f>E32*E31</f>
        <v>7200</v>
      </c>
      <c r="F33" s="45">
        <f>E33/C33</f>
        <v>9</v>
      </c>
      <c r="H33" s="34"/>
      <c r="I33" s="41"/>
      <c r="J33" s="41"/>
      <c r="K33" s="42"/>
      <c r="L33" s="35"/>
    </row>
    <row r="34" spans="1:12" ht="15.75" x14ac:dyDescent="0.25">
      <c r="B34" s="28"/>
      <c r="C34" s="36"/>
      <c r="D34" s="20"/>
      <c r="E34" s="36"/>
      <c r="F34" s="37"/>
      <c r="G34" s="38"/>
      <c r="H34" s="39"/>
    </row>
    <row r="35" spans="1:12" x14ac:dyDescent="0.2">
      <c r="B35" s="28" t="s">
        <v>3</v>
      </c>
      <c r="C35" s="40">
        <f>J24</f>
        <v>20</v>
      </c>
      <c r="D35" s="20"/>
      <c r="E35" s="29">
        <v>20</v>
      </c>
      <c r="F35" s="37"/>
    </row>
    <row r="36" spans="1:12" x14ac:dyDescent="0.2">
      <c r="B36" s="28" t="s">
        <v>24</v>
      </c>
      <c r="C36" s="40">
        <f>J25*C31</f>
        <v>8</v>
      </c>
      <c r="D36" s="20"/>
      <c r="E36" s="29">
        <f>J25*E33</f>
        <v>720</v>
      </c>
      <c r="F36" s="37"/>
    </row>
    <row r="37" spans="1:12" x14ac:dyDescent="0.2">
      <c r="B37" s="28" t="s">
        <v>7</v>
      </c>
      <c r="C37" s="40">
        <f>J23</f>
        <v>20</v>
      </c>
      <c r="D37" s="20"/>
      <c r="E37" s="40">
        <f>J23</f>
        <v>20</v>
      </c>
      <c r="F37" s="37"/>
    </row>
    <row r="38" spans="1:12" ht="13.5" thickBot="1" x14ac:dyDescent="0.25">
      <c r="B38" s="28"/>
      <c r="C38" s="40"/>
      <c r="D38" s="20"/>
      <c r="E38" s="29"/>
      <c r="F38" s="37"/>
    </row>
    <row r="39" spans="1:12" ht="14.25" thickTop="1" thickBot="1" x14ac:dyDescent="0.25">
      <c r="B39" s="32" t="s">
        <v>8</v>
      </c>
      <c r="C39" s="48">
        <f>C33-SUM(C35:C38)</f>
        <v>752</v>
      </c>
      <c r="D39" s="48">
        <f t="shared" ref="D39:E39" si="2">D33-SUM(D35:D38)</f>
        <v>0</v>
      </c>
      <c r="E39" s="48">
        <f t="shared" si="2"/>
        <v>6440</v>
      </c>
      <c r="F39" s="33">
        <f>E39/C39</f>
        <v>8.5638297872340434</v>
      </c>
      <c r="G39" t="s">
        <v>28</v>
      </c>
    </row>
    <row r="40" spans="1:12" ht="16.5" thickTop="1" x14ac:dyDescent="0.25">
      <c r="G40" s="70" t="s">
        <v>33</v>
      </c>
      <c r="H40" s="39"/>
    </row>
    <row r="44" spans="1:12" x14ac:dyDescent="0.2">
      <c r="A44" t="s">
        <v>9</v>
      </c>
      <c r="B44" t="s">
        <v>10</v>
      </c>
      <c r="C44" t="s">
        <v>12</v>
      </c>
    </row>
    <row r="45" spans="1:12" x14ac:dyDescent="0.2">
      <c r="B45" t="s">
        <v>11</v>
      </c>
      <c r="C45" t="s">
        <v>13</v>
      </c>
    </row>
  </sheetData>
  <pageMargins left="0.78740157499999996" right="0.78740157499999996" top="0.984251969" bottom="0.984251969" header="0.5" footer="0.5"/>
  <pageSetup paperSize="9" scale="70" orientation="portrait" horizontalDpi="355" verticalDpi="355" r:id="rId1"/>
  <headerFooter alignWithMargins="0">
    <oddFooter>&amp;LPropriété de Partners &amp; Alliances Development&amp;RCopie et reproduction interdites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Effet de levier Direct-Indirect</vt:lpstr>
      <vt:lpstr>'Effet de levier Direct-Indirect'!Zone_d_impression</vt:lpstr>
    </vt:vector>
  </TitlesOfParts>
  <Company>PAD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CAUSSE</dc:creator>
  <cp:lastModifiedBy>R C</cp:lastModifiedBy>
  <dcterms:created xsi:type="dcterms:W3CDTF">2013-01-04T18:11:00Z</dcterms:created>
  <dcterms:modified xsi:type="dcterms:W3CDTF">2020-09-23T13:59:56Z</dcterms:modified>
</cp:coreProperties>
</file>